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距離計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/>
  <c r="F3" i="1"/>
  <c r="E3" i="1"/>
  <c r="G3" i="1" l="1"/>
  <c r="F6" i="1" l="1"/>
  <c r="G6" i="1" s="1"/>
  <c r="F8" i="1"/>
  <c r="G8" i="1" s="1"/>
  <c r="L3" i="1" l="1"/>
  <c r="L7" i="1"/>
  <c r="L11" i="1"/>
  <c r="L15" i="1"/>
  <c r="L19" i="1"/>
  <c r="L23" i="1"/>
  <c r="L27" i="1"/>
  <c r="L31" i="1"/>
  <c r="L35" i="1"/>
  <c r="L39" i="1"/>
  <c r="L43" i="1"/>
  <c r="L47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2" i="1"/>
  <c r="L4" i="1"/>
  <c r="L8" i="1"/>
  <c r="L12" i="1"/>
  <c r="L16" i="1"/>
  <c r="L20" i="1"/>
  <c r="L24" i="1"/>
  <c r="L28" i="1"/>
  <c r="L32" i="1"/>
  <c r="L36" i="1"/>
  <c r="L40" i="1"/>
  <c r="L44" i="1"/>
  <c r="L48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04" i="1"/>
  <c r="L108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68" i="1"/>
  <c r="L172" i="1"/>
  <c r="L10" i="1"/>
  <c r="L14" i="1"/>
  <c r="L18" i="1"/>
  <c r="L22" i="1"/>
  <c r="L30" i="1"/>
  <c r="L38" i="1"/>
  <c r="L46" i="1"/>
  <c r="L54" i="1"/>
  <c r="L62" i="1"/>
  <c r="L74" i="1"/>
  <c r="L82" i="1"/>
  <c r="L90" i="1"/>
  <c r="L98" i="1"/>
  <c r="L106" i="1"/>
  <c r="L114" i="1"/>
  <c r="L122" i="1"/>
  <c r="L130" i="1"/>
  <c r="L138" i="1"/>
  <c r="L146" i="1"/>
  <c r="L154" i="1"/>
  <c r="L162" i="1"/>
  <c r="L170" i="1"/>
  <c r="L174" i="1"/>
  <c r="L5" i="1"/>
  <c r="L9" i="1"/>
  <c r="L13" i="1"/>
  <c r="L17" i="1"/>
  <c r="L21" i="1"/>
  <c r="L25" i="1"/>
  <c r="L29" i="1"/>
  <c r="L33" i="1"/>
  <c r="L37" i="1"/>
  <c r="L41" i="1"/>
  <c r="L45" i="1"/>
  <c r="L49" i="1"/>
  <c r="L53" i="1"/>
  <c r="L57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L125" i="1"/>
  <c r="L129" i="1"/>
  <c r="L133" i="1"/>
  <c r="L137" i="1"/>
  <c r="L141" i="1"/>
  <c r="L145" i="1"/>
  <c r="L149" i="1"/>
  <c r="L153" i="1"/>
  <c r="L157" i="1"/>
  <c r="L161" i="1"/>
  <c r="L165" i="1"/>
  <c r="L169" i="1"/>
  <c r="L173" i="1"/>
  <c r="L6" i="1"/>
  <c r="L26" i="1"/>
  <c r="L34" i="1"/>
  <c r="L42" i="1"/>
  <c r="L50" i="1"/>
  <c r="L58" i="1"/>
  <c r="L66" i="1"/>
  <c r="L70" i="1"/>
  <c r="L78" i="1"/>
  <c r="L86" i="1"/>
  <c r="L94" i="1"/>
  <c r="L102" i="1"/>
  <c r="L110" i="1"/>
  <c r="L118" i="1"/>
  <c r="L126" i="1"/>
  <c r="L134" i="1"/>
  <c r="L142" i="1"/>
  <c r="L150" i="1"/>
  <c r="L158" i="1"/>
  <c r="L166" i="1"/>
</calcChain>
</file>

<file path=xl/sharedStrings.xml><?xml version="1.0" encoding="utf-8"?>
<sst xmlns="http://schemas.openxmlformats.org/spreadsheetml/2006/main" count="19" uniqueCount="18">
  <si>
    <t>log(y1/y2)</t>
    <phoneticPr fontId="1"/>
  </si>
  <si>
    <t>実測値 x</t>
    <rPh sb="0" eb="3">
      <t>ジッソクチ</t>
    </rPh>
    <phoneticPr fontId="1"/>
  </si>
  <si>
    <t>log(x1/x2)</t>
    <phoneticPr fontId="1"/>
  </si>
  <si>
    <t>係数b</t>
    <rPh sb="0" eb="2">
      <t>ケイスウ</t>
    </rPh>
    <phoneticPr fontId="1"/>
  </si>
  <si>
    <t>係数a</t>
    <rPh sb="0" eb="2">
      <t>ケイスウ</t>
    </rPh>
    <phoneticPr fontId="1"/>
  </si>
  <si>
    <t>y2</t>
    <phoneticPr fontId="1"/>
  </si>
  <si>
    <t>x2^b</t>
    <phoneticPr fontId="1"/>
  </si>
  <si>
    <t>(x1,y1)</t>
    <phoneticPr fontId="1"/>
  </si>
  <si>
    <t>(x2,y2)</t>
    <phoneticPr fontId="1"/>
  </si>
  <si>
    <t>y1</t>
    <phoneticPr fontId="1"/>
  </si>
  <si>
    <t>x1^b</t>
    <phoneticPr fontId="1"/>
  </si>
  <si>
    <t>距離 y [mm]</t>
    <rPh sb="0" eb="2">
      <t>キョリ</t>
    </rPh>
    <phoneticPr fontId="1"/>
  </si>
  <si>
    <t>距離 dist [mm]</t>
    <rPh sb="0" eb="2">
      <t>キョリ</t>
    </rPh>
    <phoneticPr fontId="1"/>
  </si>
  <si>
    <t>距離 dist[mm]</t>
    <rPh sb="0" eb="2">
      <t>キョリ</t>
    </rPh>
    <phoneticPr fontId="1"/>
  </si>
  <si>
    <t>(x1,y1), (x2,y2)に実際に計測した値を入れる</t>
    <rPh sb="17" eb="19">
      <t>ジッサイ</t>
    </rPh>
    <rPh sb="20" eb="22">
      <t>ケイソク</t>
    </rPh>
    <rPh sb="24" eb="25">
      <t>アタイ</t>
    </rPh>
    <rPh sb="26" eb="27">
      <t>イ</t>
    </rPh>
    <phoneticPr fontId="1"/>
  </si>
  <si>
    <t>実測値 x に sensorValueを入れる</t>
    <rPh sb="0" eb="3">
      <t>ジッソクチ</t>
    </rPh>
    <rPh sb="20" eb="21">
      <t>イ</t>
    </rPh>
    <phoneticPr fontId="1"/>
  </si>
  <si>
    <r>
      <t>dist = a x</t>
    </r>
    <r>
      <rPr>
        <vertAlign val="superscript"/>
        <sz val="11"/>
        <color theme="1"/>
        <rFont val="游ゴシック"/>
        <family val="3"/>
        <charset val="128"/>
        <scheme val="minor"/>
      </rPr>
      <t>b</t>
    </r>
    <phoneticPr fontId="1"/>
  </si>
  <si>
    <t>距離センサ (GP2Y0A21YK)を用いた距離計測</t>
    <rPh sb="0" eb="2">
      <t>キョリ</t>
    </rPh>
    <rPh sb="19" eb="20">
      <t>モチ</t>
    </rPh>
    <rPh sb="22" eb="24">
      <t>キョリ</t>
    </rPh>
    <rPh sb="24" eb="26">
      <t>ケイソク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</si>
</sst>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2" borderId="1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実測値－距離のグラフ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距離計測!$K$2:$K$174</c:f>
              <c:numCache>
                <c:formatCode>General</c:formatCode>
                <c:ptCount val="173"/>
                <c:pt idx="0">
                  <c:v>797</c:v>
                </c:pt>
                <c:pt idx="1">
                  <c:v>796</c:v>
                </c:pt>
                <c:pt idx="2">
                  <c:v>795</c:v>
                </c:pt>
                <c:pt idx="3">
                  <c:v>727</c:v>
                </c:pt>
                <c:pt idx="4">
                  <c:v>797</c:v>
                </c:pt>
                <c:pt idx="5">
                  <c:v>796</c:v>
                </c:pt>
                <c:pt idx="6">
                  <c:v>789</c:v>
                </c:pt>
                <c:pt idx="7">
                  <c:v>739</c:v>
                </c:pt>
                <c:pt idx="8">
                  <c:v>797</c:v>
                </c:pt>
                <c:pt idx="9">
                  <c:v>798</c:v>
                </c:pt>
                <c:pt idx="10">
                  <c:v>790</c:v>
                </c:pt>
                <c:pt idx="11">
                  <c:v>747</c:v>
                </c:pt>
                <c:pt idx="12">
                  <c:v>799</c:v>
                </c:pt>
                <c:pt idx="13">
                  <c:v>796</c:v>
                </c:pt>
                <c:pt idx="14">
                  <c:v>785</c:v>
                </c:pt>
                <c:pt idx="15">
                  <c:v>751</c:v>
                </c:pt>
                <c:pt idx="16">
                  <c:v>728</c:v>
                </c:pt>
                <c:pt idx="17">
                  <c:v>705</c:v>
                </c:pt>
                <c:pt idx="18">
                  <c:v>678</c:v>
                </c:pt>
                <c:pt idx="19">
                  <c:v>663</c:v>
                </c:pt>
                <c:pt idx="20">
                  <c:v>649</c:v>
                </c:pt>
                <c:pt idx="21">
                  <c:v>641</c:v>
                </c:pt>
                <c:pt idx="22">
                  <c:v>630</c:v>
                </c:pt>
                <c:pt idx="23">
                  <c:v>611</c:v>
                </c:pt>
                <c:pt idx="24">
                  <c:v>625</c:v>
                </c:pt>
                <c:pt idx="25">
                  <c:v>603</c:v>
                </c:pt>
                <c:pt idx="26">
                  <c:v>588</c:v>
                </c:pt>
                <c:pt idx="27">
                  <c:v>579</c:v>
                </c:pt>
                <c:pt idx="28">
                  <c:v>594</c:v>
                </c:pt>
                <c:pt idx="29" formatCode="#,##0.00">
                  <c:v>565</c:v>
                </c:pt>
                <c:pt idx="30" formatCode="#,##0.00">
                  <c:v>554</c:v>
                </c:pt>
                <c:pt idx="31" formatCode="#,##0.00">
                  <c:v>541</c:v>
                </c:pt>
                <c:pt idx="32" formatCode="#,##0.00">
                  <c:v>555</c:v>
                </c:pt>
                <c:pt idx="33" formatCode="#,##0.00">
                  <c:v>532</c:v>
                </c:pt>
                <c:pt idx="34" formatCode="#,##0.00">
                  <c:v>526</c:v>
                </c:pt>
                <c:pt idx="35" formatCode="#,##0.00">
                  <c:v>519</c:v>
                </c:pt>
                <c:pt idx="36" formatCode="#,##0.00">
                  <c:v>515</c:v>
                </c:pt>
                <c:pt idx="37" formatCode="#,##0.00">
                  <c:v>498</c:v>
                </c:pt>
                <c:pt idx="38" formatCode="#,##0.00">
                  <c:v>492</c:v>
                </c:pt>
                <c:pt idx="39" formatCode="#,##0.00">
                  <c:v>480</c:v>
                </c:pt>
                <c:pt idx="40" formatCode="#,##0.00">
                  <c:v>484</c:v>
                </c:pt>
                <c:pt idx="41" formatCode="#,##0.00">
                  <c:v>447</c:v>
                </c:pt>
                <c:pt idx="42" formatCode="#,##0.00">
                  <c:v>436</c:v>
                </c:pt>
                <c:pt idx="43" formatCode="#,##0.00">
                  <c:v>420</c:v>
                </c:pt>
                <c:pt idx="44" formatCode="#,##0.00">
                  <c:v>412</c:v>
                </c:pt>
                <c:pt idx="45" formatCode="#,##0.00">
                  <c:v>408</c:v>
                </c:pt>
                <c:pt idx="46" formatCode="#,##0.00">
                  <c:v>402</c:v>
                </c:pt>
                <c:pt idx="47" formatCode="#,##0.00">
                  <c:v>391</c:v>
                </c:pt>
                <c:pt idx="48" formatCode="#,##0.00">
                  <c:v>377</c:v>
                </c:pt>
                <c:pt idx="49" formatCode="#,##0.00">
                  <c:v>380</c:v>
                </c:pt>
                <c:pt idx="50" formatCode="#,##0.00">
                  <c:v>375</c:v>
                </c:pt>
                <c:pt idx="51" formatCode="#,##0.00">
                  <c:v>368</c:v>
                </c:pt>
                <c:pt idx="52" formatCode="#,##0.00">
                  <c:v>360</c:v>
                </c:pt>
                <c:pt idx="53" formatCode="#,##0.00">
                  <c:v>362</c:v>
                </c:pt>
                <c:pt idx="54" formatCode="#,##0.00">
                  <c:v>356</c:v>
                </c:pt>
                <c:pt idx="55" formatCode="#,##0.00">
                  <c:v>350</c:v>
                </c:pt>
                <c:pt idx="56" formatCode="#,##0.00">
                  <c:v>342</c:v>
                </c:pt>
                <c:pt idx="57" formatCode="#,##0.00">
                  <c:v>336</c:v>
                </c:pt>
                <c:pt idx="58" formatCode="#,##0.00">
                  <c:v>339</c:v>
                </c:pt>
                <c:pt idx="59" formatCode="#,##0.00">
                  <c:v>333</c:v>
                </c:pt>
                <c:pt idx="60" formatCode="#,##0.00">
                  <c:v>328</c:v>
                </c:pt>
                <c:pt idx="61" formatCode="#,##0.00">
                  <c:v>340</c:v>
                </c:pt>
                <c:pt idx="62" formatCode="#,##0.00">
                  <c:v>322</c:v>
                </c:pt>
                <c:pt idx="63" formatCode="#,##0.00">
                  <c:v>322</c:v>
                </c:pt>
                <c:pt idx="64" formatCode="#,##0.00">
                  <c:v>315</c:v>
                </c:pt>
                <c:pt idx="65" formatCode="#,##0.00">
                  <c:v>334</c:v>
                </c:pt>
                <c:pt idx="66" formatCode="#,##0.00">
                  <c:v>310</c:v>
                </c:pt>
                <c:pt idx="67" formatCode="#,##0.00">
                  <c:v>305</c:v>
                </c:pt>
                <c:pt idx="68" formatCode="#,##0.00">
                  <c:v>304</c:v>
                </c:pt>
                <c:pt idx="69" formatCode="#,##0.00">
                  <c:v>332</c:v>
                </c:pt>
                <c:pt idx="70" formatCode="#,##0.00">
                  <c:v>299</c:v>
                </c:pt>
                <c:pt idx="71" formatCode="#,##0.00">
                  <c:v>299</c:v>
                </c:pt>
                <c:pt idx="72" formatCode="#,##0.00">
                  <c:v>292</c:v>
                </c:pt>
                <c:pt idx="73" formatCode="#,##0.00">
                  <c:v>288</c:v>
                </c:pt>
                <c:pt idx="74" formatCode="#,##0.00">
                  <c:v>288</c:v>
                </c:pt>
                <c:pt idx="75" formatCode="#,##0.00">
                  <c:v>282</c:v>
                </c:pt>
                <c:pt idx="76" formatCode="#,##0.00">
                  <c:v>281</c:v>
                </c:pt>
                <c:pt idx="77" formatCode="#,##0.00">
                  <c:v>275</c:v>
                </c:pt>
                <c:pt idx="78" formatCode="#,##0.00">
                  <c:v>273</c:v>
                </c:pt>
                <c:pt idx="79" formatCode="#,##0.00">
                  <c:v>269</c:v>
                </c:pt>
                <c:pt idx="80" formatCode="#,##0.00">
                  <c:v>268</c:v>
                </c:pt>
                <c:pt idx="81" formatCode="#,##0.00">
                  <c:v>259</c:v>
                </c:pt>
                <c:pt idx="82" formatCode="#,##0.00">
                  <c:v>258</c:v>
                </c:pt>
                <c:pt idx="83" formatCode="#,##0.00">
                  <c:v>257</c:v>
                </c:pt>
                <c:pt idx="84" formatCode="#,##0.00">
                  <c:v>257</c:v>
                </c:pt>
                <c:pt idx="85" formatCode="#,##0.00">
                  <c:v>250</c:v>
                </c:pt>
                <c:pt idx="86" formatCode="#,##0.00">
                  <c:v>261</c:v>
                </c:pt>
                <c:pt idx="87" formatCode="#,##0.00">
                  <c:v>245</c:v>
                </c:pt>
                <c:pt idx="88" formatCode="#,##0.00">
                  <c:v>245</c:v>
                </c:pt>
                <c:pt idx="89" formatCode="#,##0.00">
                  <c:v>244</c:v>
                </c:pt>
                <c:pt idx="90" formatCode="#,##0.00">
                  <c:v>263</c:v>
                </c:pt>
                <c:pt idx="91" formatCode="#,##0.00">
                  <c:v>239</c:v>
                </c:pt>
                <c:pt idx="92" formatCode="#,##0.00">
                  <c:v>239</c:v>
                </c:pt>
                <c:pt idx="93" formatCode="#,##0.00">
                  <c:v>239</c:v>
                </c:pt>
                <c:pt idx="94" formatCode="#,##0.00">
                  <c:v>240</c:v>
                </c:pt>
                <c:pt idx="95" formatCode="#,##0.00">
                  <c:v>240</c:v>
                </c:pt>
                <c:pt idx="96" formatCode="#,##0.00">
                  <c:v>234</c:v>
                </c:pt>
                <c:pt idx="97" formatCode="#,##0.00">
                  <c:v>233</c:v>
                </c:pt>
                <c:pt idx="98" formatCode="#,##0.00">
                  <c:v>244</c:v>
                </c:pt>
                <c:pt idx="99" formatCode="#,##0.00">
                  <c:v>234</c:v>
                </c:pt>
                <c:pt idx="100" formatCode="#,##0.00">
                  <c:v>228</c:v>
                </c:pt>
                <c:pt idx="101" formatCode="#,##0.00">
                  <c:v>228</c:v>
                </c:pt>
                <c:pt idx="102" formatCode="#,##0.00">
                  <c:v>220</c:v>
                </c:pt>
                <c:pt idx="103" formatCode="#,##0.00">
                  <c:v>226</c:v>
                </c:pt>
                <c:pt idx="104" formatCode="#,##0.00">
                  <c:v>228</c:v>
                </c:pt>
                <c:pt idx="105" formatCode="#,##0.00">
                  <c:v>228</c:v>
                </c:pt>
                <c:pt idx="106" formatCode="#,##0.00">
                  <c:v>224</c:v>
                </c:pt>
                <c:pt idx="107" formatCode="#,##0.00">
                  <c:v>217</c:v>
                </c:pt>
                <c:pt idx="108" formatCode="#,##0.00">
                  <c:v>222</c:v>
                </c:pt>
                <c:pt idx="109" formatCode="#,##0.00">
                  <c:v>222</c:v>
                </c:pt>
                <c:pt idx="110" formatCode="#,##0.00">
                  <c:v>220</c:v>
                </c:pt>
                <c:pt idx="111" formatCode="#,##0.00">
                  <c:v>222</c:v>
                </c:pt>
                <c:pt idx="112" formatCode="#,##0.00">
                  <c:v>222</c:v>
                </c:pt>
                <c:pt idx="113" formatCode="#,##0.00">
                  <c:v>222</c:v>
                </c:pt>
                <c:pt idx="114" formatCode="#,##0.00">
                  <c:v>221</c:v>
                </c:pt>
                <c:pt idx="115" formatCode="#,##0.00">
                  <c:v>233</c:v>
                </c:pt>
                <c:pt idx="116" formatCode="#,##0.00">
                  <c:v>222</c:v>
                </c:pt>
                <c:pt idx="117" formatCode="#,##0.00">
                  <c:v>222</c:v>
                </c:pt>
                <c:pt idx="118" formatCode="#,##0.00">
                  <c:v>222</c:v>
                </c:pt>
                <c:pt idx="119" formatCode="#,##0.00">
                  <c:v>247</c:v>
                </c:pt>
                <c:pt idx="120" formatCode="#,##0.00">
                  <c:v>222</c:v>
                </c:pt>
                <c:pt idx="121" formatCode="#,##0.00">
                  <c:v>228</c:v>
                </c:pt>
                <c:pt idx="122" formatCode="#,##0.00">
                  <c:v>227</c:v>
                </c:pt>
                <c:pt idx="123" formatCode="#,##0.00">
                  <c:v>234</c:v>
                </c:pt>
                <c:pt idx="124" formatCode="#,##0.00">
                  <c:v>234</c:v>
                </c:pt>
                <c:pt idx="125" formatCode="#,##0.00">
                  <c:v>234</c:v>
                </c:pt>
                <c:pt idx="126" formatCode="#,##0.00">
                  <c:v>233</c:v>
                </c:pt>
                <c:pt idx="127" formatCode="#,##0.00">
                  <c:v>231</c:v>
                </c:pt>
                <c:pt idx="128" formatCode="#,##0.00">
                  <c:v>240</c:v>
                </c:pt>
                <c:pt idx="129" formatCode="#,##0.00">
                  <c:v>245</c:v>
                </c:pt>
                <c:pt idx="130" formatCode="#,##0.00">
                  <c:v>245</c:v>
                </c:pt>
                <c:pt idx="131" formatCode="#,##0.00">
                  <c:v>242</c:v>
                </c:pt>
                <c:pt idx="132" formatCode="#,##0.00">
                  <c:v>248</c:v>
                </c:pt>
                <c:pt idx="133" formatCode="#,##0.00">
                  <c:v>251</c:v>
                </c:pt>
                <c:pt idx="134" formatCode="#,##0.00">
                  <c:v>251</c:v>
                </c:pt>
                <c:pt idx="135" formatCode="#,##0.00">
                  <c:v>251</c:v>
                </c:pt>
                <c:pt idx="136" formatCode="#,##0.00">
                  <c:v>268</c:v>
                </c:pt>
                <c:pt idx="137" formatCode="#,##0.00">
                  <c:v>257</c:v>
                </c:pt>
                <c:pt idx="138" formatCode="#,##0.00">
                  <c:v>263</c:v>
                </c:pt>
                <c:pt idx="139" formatCode="#,##0.00">
                  <c:v>268</c:v>
                </c:pt>
                <c:pt idx="140" formatCode="#,##0.00">
                  <c:v>283</c:v>
                </c:pt>
                <c:pt idx="141" formatCode="#,##0.00">
                  <c:v>275</c:v>
                </c:pt>
                <c:pt idx="142" formatCode="#,##0.00">
                  <c:v>275</c:v>
                </c:pt>
                <c:pt idx="143" formatCode="#,##0.00">
                  <c:v>268</c:v>
                </c:pt>
                <c:pt idx="144" formatCode="#,##0.00">
                  <c:v>297</c:v>
                </c:pt>
                <c:pt idx="145" formatCode="#,##0.00">
                  <c:v>269</c:v>
                </c:pt>
                <c:pt idx="146" formatCode="#,##0.00">
                  <c:v>269</c:v>
                </c:pt>
                <c:pt idx="147" formatCode="#,##0.00">
                  <c:v>268</c:v>
                </c:pt>
                <c:pt idx="148" formatCode="#,##0.00">
                  <c:v>266</c:v>
                </c:pt>
                <c:pt idx="149" formatCode="#,##0.00">
                  <c:v>269</c:v>
                </c:pt>
                <c:pt idx="150" formatCode="#,##0.00">
                  <c:v>269</c:v>
                </c:pt>
                <c:pt idx="151" formatCode="#,##0.00">
                  <c:v>268</c:v>
                </c:pt>
                <c:pt idx="152" formatCode="#,##0.00">
                  <c:v>269</c:v>
                </c:pt>
                <c:pt idx="153" formatCode="#,##0.00">
                  <c:v>268</c:v>
                </c:pt>
                <c:pt idx="154" formatCode="#,##0.00">
                  <c:v>268</c:v>
                </c:pt>
                <c:pt idx="155" formatCode="#,##0.00">
                  <c:v>269</c:v>
                </c:pt>
                <c:pt idx="156" formatCode="#,##0.00">
                  <c:v>265</c:v>
                </c:pt>
                <c:pt idx="157" formatCode="#,##0.00">
                  <c:v>264</c:v>
                </c:pt>
                <c:pt idx="158" formatCode="#,##0.00">
                  <c:v>269</c:v>
                </c:pt>
                <c:pt idx="159" formatCode="#,##0.00">
                  <c:v>269</c:v>
                </c:pt>
                <c:pt idx="160" formatCode="#,##0.00">
                  <c:v>267</c:v>
                </c:pt>
                <c:pt idx="161" formatCode="#,##0.00">
                  <c:v>280</c:v>
                </c:pt>
                <c:pt idx="162" formatCode="#,##0.00">
                  <c:v>269</c:v>
                </c:pt>
                <c:pt idx="163" formatCode="#,##0.00">
                  <c:v>269</c:v>
                </c:pt>
                <c:pt idx="164" formatCode="#,##0.00">
                  <c:v>268</c:v>
                </c:pt>
                <c:pt idx="165" formatCode="#,##0.00">
                  <c:v>287</c:v>
                </c:pt>
                <c:pt idx="166" formatCode="#,##0.00">
                  <c:v>269</c:v>
                </c:pt>
                <c:pt idx="167" formatCode="#,##0.00">
                  <c:v>269</c:v>
                </c:pt>
                <c:pt idx="168" formatCode="#,##0.00">
                  <c:v>268</c:v>
                </c:pt>
                <c:pt idx="169" formatCode="#,##0.00">
                  <c:v>269</c:v>
                </c:pt>
                <c:pt idx="170" formatCode="#,##0.00">
                  <c:v>269</c:v>
                </c:pt>
                <c:pt idx="171" formatCode="#,##0.00">
                  <c:v>268</c:v>
                </c:pt>
                <c:pt idx="172" formatCode="#,##0.00">
                  <c:v>269</c:v>
                </c:pt>
              </c:numCache>
            </c:numRef>
          </c:xVal>
          <c:yVal>
            <c:numRef>
              <c:f>距離計測!$L$2:$L$174</c:f>
              <c:numCache>
                <c:formatCode>General</c:formatCode>
                <c:ptCount val="173"/>
                <c:pt idx="0">
                  <c:v>74.380131188858755</c:v>
                </c:pt>
                <c:pt idx="1">
                  <c:v>74.497285074597542</c:v>
                </c:pt>
                <c:pt idx="2">
                  <c:v>74.614771104868126</c:v>
                </c:pt>
                <c:pt idx="3">
                  <c:v>83.464883409619915</c:v>
                </c:pt>
                <c:pt idx="4">
                  <c:v>74.380131188858755</c:v>
                </c:pt>
                <c:pt idx="5">
                  <c:v>74.497285074597542</c:v>
                </c:pt>
                <c:pt idx="6">
                  <c:v>75.326739064916239</c:v>
                </c:pt>
                <c:pt idx="7">
                  <c:v>81.769430786338873</c:v>
                </c:pt>
                <c:pt idx="8">
                  <c:v>74.380131188858755</c:v>
                </c:pt>
                <c:pt idx="9">
                  <c:v>74.263308093668101</c:v>
                </c:pt>
                <c:pt idx="10">
                  <c:v>75.207231324152772</c:v>
                </c:pt>
                <c:pt idx="11">
                  <c:v>80.673173716255278</c:v>
                </c:pt>
                <c:pt idx="12">
                  <c:v>74.146814442248896</c:v>
                </c:pt>
                <c:pt idx="13">
                  <c:v>74.497285074597542</c:v>
                </c:pt>
                <c:pt idx="14">
                  <c:v>75.808202482804958</c:v>
                </c:pt>
                <c:pt idx="15">
                  <c:v>80.134905006556224</c:v>
                </c:pt>
                <c:pt idx="16">
                  <c:v>83.321188814862609</c:v>
                </c:pt>
                <c:pt idx="17">
                  <c:v>86.742685212507354</c:v>
                </c:pt>
                <c:pt idx="18">
                  <c:v>91.094560718142674</c:v>
                </c:pt>
                <c:pt idx="19">
                  <c:v>93.685461786595397</c:v>
                </c:pt>
                <c:pt idx="20">
                  <c:v>96.225726740516393</c:v>
                </c:pt>
                <c:pt idx="21">
                  <c:v>97.733553135357511</c:v>
                </c:pt>
                <c:pt idx="22">
                  <c:v>99.877409353856052</c:v>
                </c:pt>
                <c:pt idx="23">
                  <c:v>103.7859902176854</c:v>
                </c:pt>
                <c:pt idx="24">
                  <c:v>100.88003847534411</c:v>
                </c:pt>
                <c:pt idx="25">
                  <c:v>105.51494068424419</c:v>
                </c:pt>
                <c:pt idx="26">
                  <c:v>108.89999066041605</c:v>
                </c:pt>
                <c:pt idx="27">
                  <c:v>111.0261077896642</c:v>
                </c:pt>
                <c:pt idx="28">
                  <c:v>107.52284963002995</c:v>
                </c:pt>
                <c:pt idx="29">
                  <c:v>114.4855194481481</c:v>
                </c:pt>
                <c:pt idx="30">
                  <c:v>117.34221314049812</c:v>
                </c:pt>
                <c:pt idx="31">
                  <c:v>120.88754809481895</c:v>
                </c:pt>
                <c:pt idx="32">
                  <c:v>117.07723764449361</c:v>
                </c:pt>
                <c:pt idx="33">
                  <c:v>123.456658076918</c:v>
                </c:pt>
                <c:pt idx="34">
                  <c:v>125.22452483610121</c:v>
                </c:pt>
                <c:pt idx="35">
                  <c:v>127.34534213158352</c:v>
                </c:pt>
                <c:pt idx="36">
                  <c:v>128.58644025512442</c:v>
                </c:pt>
                <c:pt idx="37">
                  <c:v>134.11253388962243</c:v>
                </c:pt>
                <c:pt idx="38">
                  <c:v>136.16590811976738</c:v>
                </c:pt>
                <c:pt idx="39">
                  <c:v>140.44663906586612</c:v>
                </c:pt>
                <c:pt idx="40">
                  <c:v>138.99314436640273</c:v>
                </c:pt>
                <c:pt idx="41">
                  <c:v>153.56367217338985</c:v>
                </c:pt>
                <c:pt idx="42">
                  <c:v>158.43577735079191</c:v>
                </c:pt>
                <c:pt idx="43">
                  <c:v>166.03800036291022</c:v>
                </c:pt>
                <c:pt idx="44">
                  <c:v>170.08941442511264</c:v>
                </c:pt>
                <c:pt idx="45">
                  <c:v>172.18236487297878</c:v>
                </c:pt>
                <c:pt idx="46">
                  <c:v>175.40993376743592</c:v>
                </c:pt>
                <c:pt idx="47">
                  <c:v>181.61789990185639</c:v>
                </c:pt>
                <c:pt idx="48">
                  <c:v>190.11186250392308</c:v>
                </c:pt>
                <c:pt idx="49">
                  <c:v>188.23230850863587</c:v>
                </c:pt>
                <c:pt idx="50">
                  <c:v>191.38373854855311</c:v>
                </c:pt>
                <c:pt idx="51">
                  <c:v>195.9582012438951</c:v>
                </c:pt>
                <c:pt idx="52">
                  <c:v>201.4322636470757</c:v>
                </c:pt>
                <c:pt idx="53">
                  <c:v>200.03817810783926</c:v>
                </c:pt>
                <c:pt idx="54">
                  <c:v>204.2734465378102</c:v>
                </c:pt>
                <c:pt idx="55">
                  <c:v>208.67268659975778</c:v>
                </c:pt>
                <c:pt idx="56">
                  <c:v>214.80962544630816</c:v>
                </c:pt>
                <c:pt idx="57">
                  <c:v>219.62896086096876</c:v>
                </c:pt>
                <c:pt idx="58">
                  <c:v>217.19526531519722</c:v>
                </c:pt>
                <c:pt idx="59">
                  <c:v>222.11212225912203</c:v>
                </c:pt>
                <c:pt idx="60">
                  <c:v>226.36465290870123</c:v>
                </c:pt>
                <c:pt idx="61">
                  <c:v>216.39478062017349</c:v>
                </c:pt>
                <c:pt idx="62">
                  <c:v>231.66455321148871</c:v>
                </c:pt>
                <c:pt idx="63">
                  <c:v>231.66455321148871</c:v>
                </c:pt>
                <c:pt idx="64">
                  <c:v>238.13606709983196</c:v>
                </c:pt>
                <c:pt idx="65">
                  <c:v>221.27881632106994</c:v>
                </c:pt>
                <c:pt idx="66">
                  <c:v>242.9606611787263</c:v>
                </c:pt>
                <c:pt idx="67">
                  <c:v>247.96386078748537</c:v>
                </c:pt>
                <c:pt idx="68">
                  <c:v>248.98677548424533</c:v>
                </c:pt>
                <c:pt idx="69">
                  <c:v>222.95108668411041</c:v>
                </c:pt>
                <c:pt idx="70">
                  <c:v>254.21717337906588</c:v>
                </c:pt>
                <c:pt idx="71">
                  <c:v>254.21717337906588</c:v>
                </c:pt>
                <c:pt idx="72">
                  <c:v>261.87973347826181</c:v>
                </c:pt>
                <c:pt idx="73">
                  <c:v>266.44719071527931</c:v>
                </c:pt>
                <c:pt idx="74">
                  <c:v>266.44719071527931</c:v>
                </c:pt>
                <c:pt idx="75">
                  <c:v>273.57277911727186</c:v>
                </c:pt>
                <c:pt idx="76">
                  <c:v>274.79375185624895</c:v>
                </c:pt>
                <c:pt idx="77">
                  <c:v>282.33012301540737</c:v>
                </c:pt>
                <c:pt idx="78">
                  <c:v>284.92532217503401</c:v>
                </c:pt>
                <c:pt idx="79">
                  <c:v>290.24637276662401</c:v>
                </c:pt>
                <c:pt idx="80">
                  <c:v>291.60462646112012</c:v>
                </c:pt>
                <c:pt idx="81">
                  <c:v>304.36236382198484</c:v>
                </c:pt>
                <c:pt idx="82">
                  <c:v>305.84190846712153</c:v>
                </c:pt>
                <c:pt idx="83">
                  <c:v>307.3344331846215</c:v>
                </c:pt>
                <c:pt idx="84">
                  <c:v>307.3344331846215</c:v>
                </c:pt>
                <c:pt idx="85">
                  <c:v>318.15976661946632</c:v>
                </c:pt>
                <c:pt idx="86">
                  <c:v>301.44156799716234</c:v>
                </c:pt>
                <c:pt idx="87">
                  <c:v>326.32012857550774</c:v>
                </c:pt>
                <c:pt idx="88">
                  <c:v>326.32012857550774</c:v>
                </c:pt>
                <c:pt idx="89">
                  <c:v>327.99747622107998</c:v>
                </c:pt>
                <c:pt idx="90">
                  <c:v>298.57077833550221</c:v>
                </c:pt>
                <c:pt idx="91">
                  <c:v>336.62191211857129</c:v>
                </c:pt>
                <c:pt idx="92">
                  <c:v>336.62191211857129</c:v>
                </c:pt>
                <c:pt idx="93">
                  <c:v>336.62191211857129</c:v>
                </c:pt>
                <c:pt idx="94">
                  <c:v>334.8646153410038</c:v>
                </c:pt>
                <c:pt idx="95">
                  <c:v>334.8646153410038</c:v>
                </c:pt>
                <c:pt idx="96">
                  <c:v>345.66275485518298</c:v>
                </c:pt>
                <c:pt idx="97">
                  <c:v>347.52345476854538</c:v>
                </c:pt>
                <c:pt idx="98">
                  <c:v>327.99747622107998</c:v>
                </c:pt>
                <c:pt idx="99">
                  <c:v>345.66275485518298</c:v>
                </c:pt>
                <c:pt idx="100">
                  <c:v>357.10338202152872</c:v>
                </c:pt>
                <c:pt idx="101">
                  <c:v>357.10338202152872</c:v>
                </c:pt>
                <c:pt idx="102">
                  <c:v>373.45590408275513</c:v>
                </c:pt>
                <c:pt idx="103">
                  <c:v>361.06931261563369</c:v>
                </c:pt>
                <c:pt idx="104">
                  <c:v>357.10338202152872</c:v>
                </c:pt>
                <c:pt idx="105">
                  <c:v>357.10338202152872</c:v>
                </c:pt>
                <c:pt idx="106">
                  <c:v>365.11513183067177</c:v>
                </c:pt>
                <c:pt idx="107">
                  <c:v>379.93929865243973</c:v>
                </c:pt>
                <c:pt idx="108">
                  <c:v>369.2431839677372</c:v>
                </c:pt>
                <c:pt idx="109">
                  <c:v>369.2431839677372</c:v>
                </c:pt>
                <c:pt idx="110">
                  <c:v>373.45590408275513</c:v>
                </c:pt>
                <c:pt idx="111">
                  <c:v>369.2431839677372</c:v>
                </c:pt>
                <c:pt idx="112">
                  <c:v>369.2431839677372</c:v>
                </c:pt>
                <c:pt idx="113">
                  <c:v>369.2431839677372</c:v>
                </c:pt>
                <c:pt idx="114">
                  <c:v>371.3388046738466</c:v>
                </c:pt>
                <c:pt idx="115">
                  <c:v>347.52345476854538</c:v>
                </c:pt>
                <c:pt idx="116">
                  <c:v>369.2431839677372</c:v>
                </c:pt>
                <c:pt idx="117">
                  <c:v>369.2431839677372</c:v>
                </c:pt>
                <c:pt idx="118">
                  <c:v>369.2431839677372</c:v>
                </c:pt>
                <c:pt idx="119">
                  <c:v>323.0113048118464</c:v>
                </c:pt>
                <c:pt idx="120">
                  <c:v>369.2431839677372</c:v>
                </c:pt>
                <c:pt idx="121">
                  <c:v>357.10338202152872</c:v>
                </c:pt>
                <c:pt idx="122">
                  <c:v>359.07650432947196</c:v>
                </c:pt>
                <c:pt idx="123">
                  <c:v>345.66275485518298</c:v>
                </c:pt>
                <c:pt idx="124">
                  <c:v>345.66275485518298</c:v>
                </c:pt>
                <c:pt idx="125">
                  <c:v>345.66275485518298</c:v>
                </c:pt>
                <c:pt idx="126">
                  <c:v>347.52345476854538</c:v>
                </c:pt>
                <c:pt idx="127">
                  <c:v>351.29936131770313</c:v>
                </c:pt>
                <c:pt idx="128">
                  <c:v>334.8646153410038</c:v>
                </c:pt>
                <c:pt idx="129">
                  <c:v>326.32012857550774</c:v>
                </c:pt>
                <c:pt idx="130">
                  <c:v>326.32012857550774</c:v>
                </c:pt>
                <c:pt idx="131">
                  <c:v>331.39907179597287</c:v>
                </c:pt>
                <c:pt idx="132">
                  <c:v>321.37942777042417</c:v>
                </c:pt>
                <c:pt idx="133">
                  <c:v>316.57160173474955</c:v>
                </c:pt>
                <c:pt idx="134">
                  <c:v>316.57160173474955</c:v>
                </c:pt>
                <c:pt idx="135">
                  <c:v>316.57160173474955</c:v>
                </c:pt>
                <c:pt idx="136">
                  <c:v>291.60462646112012</c:v>
                </c:pt>
                <c:pt idx="137">
                  <c:v>307.3344331846215</c:v>
                </c:pt>
                <c:pt idx="138">
                  <c:v>298.57077833550221</c:v>
                </c:pt>
                <c:pt idx="139">
                  <c:v>291.60462646112012</c:v>
                </c:pt>
                <c:pt idx="140">
                  <c:v>272.3615247380082</c:v>
                </c:pt>
                <c:pt idx="141">
                  <c:v>282.33012301540737</c:v>
                </c:pt>
                <c:pt idx="142">
                  <c:v>282.33012301540737</c:v>
                </c:pt>
                <c:pt idx="143">
                  <c:v>291.60462646112012</c:v>
                </c:pt>
                <c:pt idx="144">
                  <c:v>256.36496480946624</c:v>
                </c:pt>
                <c:pt idx="145">
                  <c:v>290.24637276662401</c:v>
                </c:pt>
                <c:pt idx="146">
                  <c:v>290.24637276662401</c:v>
                </c:pt>
                <c:pt idx="147">
                  <c:v>291.60462646112012</c:v>
                </c:pt>
                <c:pt idx="148">
                  <c:v>294.35568265058237</c:v>
                </c:pt>
                <c:pt idx="149">
                  <c:v>290.24637276662401</c:v>
                </c:pt>
                <c:pt idx="150">
                  <c:v>290.24637276662401</c:v>
                </c:pt>
                <c:pt idx="151">
                  <c:v>291.60462646112012</c:v>
                </c:pt>
                <c:pt idx="152">
                  <c:v>290.24637276662401</c:v>
                </c:pt>
                <c:pt idx="153">
                  <c:v>291.60462646112012</c:v>
                </c:pt>
                <c:pt idx="154">
                  <c:v>291.60462646112012</c:v>
                </c:pt>
                <c:pt idx="155">
                  <c:v>290.24637276662401</c:v>
                </c:pt>
                <c:pt idx="156">
                  <c:v>295.74876810885098</c:v>
                </c:pt>
                <c:pt idx="157">
                  <c:v>297.15375091976898</c:v>
                </c:pt>
                <c:pt idx="158">
                  <c:v>290.24637276662401</c:v>
                </c:pt>
                <c:pt idx="159">
                  <c:v>290.24637276662401</c:v>
                </c:pt>
                <c:pt idx="160">
                  <c:v>292.97434963754392</c:v>
                </c:pt>
                <c:pt idx="161">
                  <c:v>276.02455593177046</c:v>
                </c:pt>
                <c:pt idx="162">
                  <c:v>290.24637276662401</c:v>
                </c:pt>
                <c:pt idx="163">
                  <c:v>290.24637276662401</c:v>
                </c:pt>
                <c:pt idx="164">
                  <c:v>291.60462646112012</c:v>
                </c:pt>
                <c:pt idx="165">
                  <c:v>267.61148982837852</c:v>
                </c:pt>
                <c:pt idx="166">
                  <c:v>290.24637276662401</c:v>
                </c:pt>
                <c:pt idx="167">
                  <c:v>290.24637276662401</c:v>
                </c:pt>
                <c:pt idx="168">
                  <c:v>291.60462646112012</c:v>
                </c:pt>
                <c:pt idx="169">
                  <c:v>290.24637276662401</c:v>
                </c:pt>
                <c:pt idx="170">
                  <c:v>290.24637276662401</c:v>
                </c:pt>
                <c:pt idx="171">
                  <c:v>291.60462646112012</c:v>
                </c:pt>
                <c:pt idx="172">
                  <c:v>290.24637276662401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90-4D09-B1ED-051C39934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583616"/>
        <c:axId val="1951584032"/>
      </c:scatterChart>
      <c:valAx>
        <c:axId val="195158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実測値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1584032"/>
        <c:crosses val="autoZero"/>
        <c:crossBetween val="midCat"/>
      </c:valAx>
      <c:valAx>
        <c:axId val="195158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距離</a:t>
                </a:r>
                <a:r>
                  <a:rPr lang="en-US" altLang="ja-JP" baseline="0"/>
                  <a:t> [mm]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158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8</xdr:row>
      <xdr:rowOff>9525</xdr:rowOff>
    </xdr:from>
    <xdr:to>
      <xdr:col>9</xdr:col>
      <xdr:colOff>466725</xdr:colOff>
      <xdr:row>19</xdr:row>
      <xdr:rowOff>133350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abSelected="1" workbookViewId="0"/>
  </sheetViews>
  <sheetFormatPr defaultRowHeight="18.75" x14ac:dyDescent="0.4"/>
  <cols>
    <col min="3" max="3" width="13.75" customWidth="1"/>
    <col min="9" max="9" width="15.375" customWidth="1"/>
    <col min="12" max="12" width="14.5" customWidth="1"/>
  </cols>
  <sheetData>
    <row r="1" spans="1:12" x14ac:dyDescent="0.4">
      <c r="A1" t="s">
        <v>17</v>
      </c>
      <c r="K1" s="3" t="s">
        <v>1</v>
      </c>
      <c r="L1" s="2" t="s">
        <v>13</v>
      </c>
    </row>
    <row r="2" spans="1:12" x14ac:dyDescent="0.4">
      <c r="A2" s="2"/>
      <c r="B2" s="2" t="s">
        <v>1</v>
      </c>
      <c r="C2" s="2" t="s">
        <v>11</v>
      </c>
      <c r="E2" s="2" t="s">
        <v>0</v>
      </c>
      <c r="F2" s="2" t="s">
        <v>2</v>
      </c>
      <c r="G2" s="2" t="s">
        <v>3</v>
      </c>
      <c r="I2" s="2" t="s">
        <v>12</v>
      </c>
      <c r="K2">
        <v>797</v>
      </c>
      <c r="L2">
        <f t="shared" ref="L2:L33" si="0">$G$6*POWER(K2,$G$3)</f>
        <v>74.380131188858755</v>
      </c>
    </row>
    <row r="3" spans="1:12" ht="20.25" x14ac:dyDescent="0.4">
      <c r="A3" s="3" t="s">
        <v>7</v>
      </c>
      <c r="B3" s="2">
        <v>946</v>
      </c>
      <c r="C3" s="2">
        <v>60</v>
      </c>
      <c r="E3" s="2">
        <f>LOG(C3/C4)</f>
        <v>-0.69897000433601875</v>
      </c>
      <c r="F3" s="2">
        <f>LOG(B3/B4)</f>
        <v>0.55758984508204734</v>
      </c>
      <c r="G3" s="2">
        <f>E3/F3</f>
        <v>-1.2535558358907484</v>
      </c>
      <c r="I3" s="2" t="s">
        <v>16</v>
      </c>
      <c r="K3">
        <v>796</v>
      </c>
      <c r="L3">
        <f t="shared" si="0"/>
        <v>74.497285074597542</v>
      </c>
    </row>
    <row r="4" spans="1:12" x14ac:dyDescent="0.4">
      <c r="A4" s="3" t="s">
        <v>8</v>
      </c>
      <c r="B4" s="2">
        <v>262</v>
      </c>
      <c r="C4" s="2">
        <v>300</v>
      </c>
      <c r="K4">
        <v>795</v>
      </c>
      <c r="L4">
        <f t="shared" si="0"/>
        <v>74.614771104868126</v>
      </c>
    </row>
    <row r="5" spans="1:12" x14ac:dyDescent="0.4">
      <c r="E5" s="2" t="s">
        <v>5</v>
      </c>
      <c r="F5" s="2" t="s">
        <v>6</v>
      </c>
      <c r="G5" s="2" t="s">
        <v>4</v>
      </c>
      <c r="K5">
        <v>727</v>
      </c>
      <c r="L5">
        <f t="shared" si="0"/>
        <v>83.464883409619915</v>
      </c>
    </row>
    <row r="6" spans="1:12" x14ac:dyDescent="0.4">
      <c r="E6" s="2">
        <f>C4</f>
        <v>300</v>
      </c>
      <c r="F6" s="2">
        <f>POWER(B4,G3)</f>
        <v>9.3008856149215467E-4</v>
      </c>
      <c r="G6" s="2">
        <f>E6/F6</f>
        <v>322549.9295666056</v>
      </c>
      <c r="K6">
        <v>797</v>
      </c>
      <c r="L6">
        <f t="shared" si="0"/>
        <v>74.380131188858755</v>
      </c>
    </row>
    <row r="7" spans="1:12" x14ac:dyDescent="0.4">
      <c r="A7" t="s">
        <v>14</v>
      </c>
      <c r="E7" s="2" t="s">
        <v>9</v>
      </c>
      <c r="F7" s="2" t="s">
        <v>10</v>
      </c>
      <c r="G7" s="2"/>
      <c r="K7">
        <v>796</v>
      </c>
      <c r="L7">
        <f t="shared" si="0"/>
        <v>74.497285074597542</v>
      </c>
    </row>
    <row r="8" spans="1:12" x14ac:dyDescent="0.4">
      <c r="A8" t="s">
        <v>15</v>
      </c>
      <c r="E8" s="2">
        <f>C3</f>
        <v>60</v>
      </c>
      <c r="F8" s="2">
        <f>POWER(B3,G3)</f>
        <v>1.8601771229843106E-4</v>
      </c>
      <c r="G8" s="2">
        <f>E8/F8</f>
        <v>322549.92956660537</v>
      </c>
      <c r="K8">
        <v>789</v>
      </c>
      <c r="L8">
        <f t="shared" si="0"/>
        <v>75.326739064916239</v>
      </c>
    </row>
    <row r="9" spans="1:12" x14ac:dyDescent="0.4">
      <c r="K9">
        <v>739</v>
      </c>
      <c r="L9">
        <f t="shared" si="0"/>
        <v>81.769430786338873</v>
      </c>
    </row>
    <row r="10" spans="1:12" x14ac:dyDescent="0.4">
      <c r="K10">
        <v>797</v>
      </c>
      <c r="L10">
        <f t="shared" si="0"/>
        <v>74.380131188858755</v>
      </c>
    </row>
    <row r="11" spans="1:12" x14ac:dyDescent="0.4">
      <c r="K11">
        <v>798</v>
      </c>
      <c r="L11">
        <f t="shared" si="0"/>
        <v>74.263308093668101</v>
      </c>
    </row>
    <row r="12" spans="1:12" x14ac:dyDescent="0.4">
      <c r="K12">
        <v>790</v>
      </c>
      <c r="L12">
        <f t="shared" si="0"/>
        <v>75.207231324152772</v>
      </c>
    </row>
    <row r="13" spans="1:12" x14ac:dyDescent="0.4">
      <c r="K13">
        <v>747</v>
      </c>
      <c r="L13">
        <f t="shared" si="0"/>
        <v>80.673173716255278</v>
      </c>
    </row>
    <row r="14" spans="1:12" x14ac:dyDescent="0.4">
      <c r="K14">
        <v>799</v>
      </c>
      <c r="L14">
        <f t="shared" si="0"/>
        <v>74.146814442248896</v>
      </c>
    </row>
    <row r="15" spans="1:12" x14ac:dyDescent="0.4">
      <c r="K15">
        <v>796</v>
      </c>
      <c r="L15">
        <f t="shared" si="0"/>
        <v>74.497285074597542</v>
      </c>
    </row>
    <row r="16" spans="1:12" x14ac:dyDescent="0.4">
      <c r="K16">
        <v>785</v>
      </c>
      <c r="L16">
        <f t="shared" si="0"/>
        <v>75.808202482804958</v>
      </c>
    </row>
    <row r="17" spans="11:12" x14ac:dyDescent="0.4">
      <c r="K17">
        <v>751</v>
      </c>
      <c r="L17">
        <f t="shared" si="0"/>
        <v>80.134905006556224</v>
      </c>
    </row>
    <row r="18" spans="11:12" x14ac:dyDescent="0.4">
      <c r="K18">
        <v>728</v>
      </c>
      <c r="L18">
        <f t="shared" si="0"/>
        <v>83.321188814862609</v>
      </c>
    </row>
    <row r="19" spans="11:12" x14ac:dyDescent="0.4">
      <c r="K19">
        <v>705</v>
      </c>
      <c r="L19">
        <f t="shared" si="0"/>
        <v>86.742685212507354</v>
      </c>
    </row>
    <row r="20" spans="11:12" x14ac:dyDescent="0.4">
      <c r="K20">
        <v>678</v>
      </c>
      <c r="L20">
        <f t="shared" si="0"/>
        <v>91.094560718142674</v>
      </c>
    </row>
    <row r="21" spans="11:12" x14ac:dyDescent="0.4">
      <c r="K21">
        <v>663</v>
      </c>
      <c r="L21">
        <f t="shared" si="0"/>
        <v>93.685461786595397</v>
      </c>
    </row>
    <row r="22" spans="11:12" x14ac:dyDescent="0.4">
      <c r="K22">
        <v>649</v>
      </c>
      <c r="L22">
        <f t="shared" si="0"/>
        <v>96.225726740516393</v>
      </c>
    </row>
    <row r="23" spans="11:12" x14ac:dyDescent="0.4">
      <c r="K23">
        <v>641</v>
      </c>
      <c r="L23">
        <f t="shared" si="0"/>
        <v>97.733553135357511</v>
      </c>
    </row>
    <row r="24" spans="11:12" x14ac:dyDescent="0.4">
      <c r="K24">
        <v>630</v>
      </c>
      <c r="L24">
        <f t="shared" si="0"/>
        <v>99.877409353856052</v>
      </c>
    </row>
    <row r="25" spans="11:12" x14ac:dyDescent="0.4">
      <c r="K25">
        <v>611</v>
      </c>
      <c r="L25">
        <f t="shared" si="0"/>
        <v>103.7859902176854</v>
      </c>
    </row>
    <row r="26" spans="11:12" x14ac:dyDescent="0.4">
      <c r="K26">
        <v>625</v>
      </c>
      <c r="L26">
        <f t="shared" si="0"/>
        <v>100.88003847534411</v>
      </c>
    </row>
    <row r="27" spans="11:12" x14ac:dyDescent="0.4">
      <c r="K27">
        <v>603</v>
      </c>
      <c r="L27">
        <f t="shared" si="0"/>
        <v>105.51494068424419</v>
      </c>
    </row>
    <row r="28" spans="11:12" x14ac:dyDescent="0.4">
      <c r="K28">
        <v>588</v>
      </c>
      <c r="L28">
        <f t="shared" si="0"/>
        <v>108.89999066041605</v>
      </c>
    </row>
    <row r="29" spans="11:12" x14ac:dyDescent="0.4">
      <c r="K29">
        <v>579</v>
      </c>
      <c r="L29">
        <f t="shared" si="0"/>
        <v>111.0261077896642</v>
      </c>
    </row>
    <row r="30" spans="11:12" x14ac:dyDescent="0.4">
      <c r="K30">
        <v>594</v>
      </c>
      <c r="L30">
        <f t="shared" si="0"/>
        <v>107.52284963002995</v>
      </c>
    </row>
    <row r="31" spans="11:12" x14ac:dyDescent="0.4">
      <c r="K31" s="1">
        <v>565</v>
      </c>
      <c r="L31">
        <f t="shared" si="0"/>
        <v>114.4855194481481</v>
      </c>
    </row>
    <row r="32" spans="11:12" x14ac:dyDescent="0.4">
      <c r="K32" s="1">
        <v>554</v>
      </c>
      <c r="L32">
        <f t="shared" si="0"/>
        <v>117.34221314049812</v>
      </c>
    </row>
    <row r="33" spans="11:12" x14ac:dyDescent="0.4">
      <c r="K33" s="1">
        <v>541</v>
      </c>
      <c r="L33">
        <f t="shared" si="0"/>
        <v>120.88754809481895</v>
      </c>
    </row>
    <row r="34" spans="11:12" x14ac:dyDescent="0.4">
      <c r="K34" s="1">
        <v>555</v>
      </c>
      <c r="L34">
        <f t="shared" ref="L34:L65" si="1">$G$6*POWER(K34,$G$3)</f>
        <v>117.07723764449361</v>
      </c>
    </row>
    <row r="35" spans="11:12" x14ac:dyDescent="0.4">
      <c r="K35" s="1">
        <v>532</v>
      </c>
      <c r="L35">
        <f t="shared" si="1"/>
        <v>123.456658076918</v>
      </c>
    </row>
    <row r="36" spans="11:12" x14ac:dyDescent="0.4">
      <c r="K36" s="1">
        <v>526</v>
      </c>
      <c r="L36">
        <f t="shared" si="1"/>
        <v>125.22452483610121</v>
      </c>
    </row>
    <row r="37" spans="11:12" x14ac:dyDescent="0.4">
      <c r="K37" s="1">
        <v>519</v>
      </c>
      <c r="L37">
        <f t="shared" si="1"/>
        <v>127.34534213158352</v>
      </c>
    </row>
    <row r="38" spans="11:12" x14ac:dyDescent="0.4">
      <c r="K38" s="1">
        <v>515</v>
      </c>
      <c r="L38">
        <f t="shared" si="1"/>
        <v>128.58644025512442</v>
      </c>
    </row>
    <row r="39" spans="11:12" x14ac:dyDescent="0.4">
      <c r="K39" s="1">
        <v>498</v>
      </c>
      <c r="L39">
        <f t="shared" si="1"/>
        <v>134.11253388962243</v>
      </c>
    </row>
    <row r="40" spans="11:12" x14ac:dyDescent="0.4">
      <c r="K40" s="1">
        <v>492</v>
      </c>
      <c r="L40">
        <f t="shared" si="1"/>
        <v>136.16590811976738</v>
      </c>
    </row>
    <row r="41" spans="11:12" x14ac:dyDescent="0.4">
      <c r="K41" s="1">
        <v>480</v>
      </c>
      <c r="L41">
        <f t="shared" si="1"/>
        <v>140.44663906586612</v>
      </c>
    </row>
    <row r="42" spans="11:12" x14ac:dyDescent="0.4">
      <c r="K42" s="1">
        <v>484</v>
      </c>
      <c r="L42">
        <f t="shared" si="1"/>
        <v>138.99314436640273</v>
      </c>
    </row>
    <row r="43" spans="11:12" x14ac:dyDescent="0.4">
      <c r="K43" s="1">
        <v>447</v>
      </c>
      <c r="L43">
        <f t="shared" si="1"/>
        <v>153.56367217338985</v>
      </c>
    </row>
    <row r="44" spans="11:12" x14ac:dyDescent="0.4">
      <c r="K44" s="1">
        <v>436</v>
      </c>
      <c r="L44">
        <f t="shared" si="1"/>
        <v>158.43577735079191</v>
      </c>
    </row>
    <row r="45" spans="11:12" x14ac:dyDescent="0.4">
      <c r="K45" s="1">
        <v>420</v>
      </c>
      <c r="L45">
        <f t="shared" si="1"/>
        <v>166.03800036291022</v>
      </c>
    </row>
    <row r="46" spans="11:12" x14ac:dyDescent="0.4">
      <c r="K46" s="1">
        <v>412</v>
      </c>
      <c r="L46">
        <f t="shared" si="1"/>
        <v>170.08941442511264</v>
      </c>
    </row>
    <row r="47" spans="11:12" x14ac:dyDescent="0.4">
      <c r="K47" s="1">
        <v>408</v>
      </c>
      <c r="L47">
        <f t="shared" si="1"/>
        <v>172.18236487297878</v>
      </c>
    </row>
    <row r="48" spans="11:12" x14ac:dyDescent="0.4">
      <c r="K48" s="1">
        <v>402</v>
      </c>
      <c r="L48">
        <f t="shared" si="1"/>
        <v>175.40993376743592</v>
      </c>
    </row>
    <row r="49" spans="11:12" x14ac:dyDescent="0.4">
      <c r="K49" s="1">
        <v>391</v>
      </c>
      <c r="L49">
        <f t="shared" si="1"/>
        <v>181.61789990185639</v>
      </c>
    </row>
    <row r="50" spans="11:12" x14ac:dyDescent="0.4">
      <c r="K50" s="1">
        <v>377</v>
      </c>
      <c r="L50">
        <f t="shared" si="1"/>
        <v>190.11186250392308</v>
      </c>
    </row>
    <row r="51" spans="11:12" x14ac:dyDescent="0.4">
      <c r="K51" s="1">
        <v>380</v>
      </c>
      <c r="L51">
        <f t="shared" si="1"/>
        <v>188.23230850863587</v>
      </c>
    </row>
    <row r="52" spans="11:12" x14ac:dyDescent="0.4">
      <c r="K52" s="1">
        <v>375</v>
      </c>
      <c r="L52">
        <f t="shared" si="1"/>
        <v>191.38373854855311</v>
      </c>
    </row>
    <row r="53" spans="11:12" x14ac:dyDescent="0.4">
      <c r="K53" s="1">
        <v>368</v>
      </c>
      <c r="L53">
        <f t="shared" si="1"/>
        <v>195.9582012438951</v>
      </c>
    </row>
    <row r="54" spans="11:12" x14ac:dyDescent="0.4">
      <c r="K54" s="1">
        <v>360</v>
      </c>
      <c r="L54">
        <f t="shared" si="1"/>
        <v>201.4322636470757</v>
      </c>
    </row>
    <row r="55" spans="11:12" x14ac:dyDescent="0.4">
      <c r="K55" s="1">
        <v>362</v>
      </c>
      <c r="L55">
        <f t="shared" si="1"/>
        <v>200.03817810783926</v>
      </c>
    </row>
    <row r="56" spans="11:12" x14ac:dyDescent="0.4">
      <c r="K56" s="1">
        <v>356</v>
      </c>
      <c r="L56">
        <f t="shared" si="1"/>
        <v>204.2734465378102</v>
      </c>
    </row>
    <row r="57" spans="11:12" x14ac:dyDescent="0.4">
      <c r="K57" s="1">
        <v>350</v>
      </c>
      <c r="L57">
        <f t="shared" si="1"/>
        <v>208.67268659975778</v>
      </c>
    </row>
    <row r="58" spans="11:12" x14ac:dyDescent="0.4">
      <c r="K58" s="1">
        <v>342</v>
      </c>
      <c r="L58">
        <f t="shared" si="1"/>
        <v>214.80962544630816</v>
      </c>
    </row>
    <row r="59" spans="11:12" x14ac:dyDescent="0.4">
      <c r="K59" s="1">
        <v>336</v>
      </c>
      <c r="L59">
        <f t="shared" si="1"/>
        <v>219.62896086096876</v>
      </c>
    </row>
    <row r="60" spans="11:12" x14ac:dyDescent="0.4">
      <c r="K60" s="1">
        <v>339</v>
      </c>
      <c r="L60">
        <f t="shared" si="1"/>
        <v>217.19526531519722</v>
      </c>
    </row>
    <row r="61" spans="11:12" x14ac:dyDescent="0.4">
      <c r="K61" s="1">
        <v>333</v>
      </c>
      <c r="L61">
        <f t="shared" si="1"/>
        <v>222.11212225912203</v>
      </c>
    </row>
    <row r="62" spans="11:12" x14ac:dyDescent="0.4">
      <c r="K62" s="1">
        <v>328</v>
      </c>
      <c r="L62">
        <f t="shared" si="1"/>
        <v>226.36465290870123</v>
      </c>
    </row>
    <row r="63" spans="11:12" x14ac:dyDescent="0.4">
      <c r="K63" s="1">
        <v>340</v>
      </c>
      <c r="L63">
        <f t="shared" si="1"/>
        <v>216.39478062017349</v>
      </c>
    </row>
    <row r="64" spans="11:12" x14ac:dyDescent="0.4">
      <c r="K64" s="1">
        <v>322</v>
      </c>
      <c r="L64">
        <f t="shared" si="1"/>
        <v>231.66455321148871</v>
      </c>
    </row>
    <row r="65" spans="11:12" x14ac:dyDescent="0.4">
      <c r="K65" s="1">
        <v>322</v>
      </c>
      <c r="L65">
        <f t="shared" si="1"/>
        <v>231.66455321148871</v>
      </c>
    </row>
    <row r="66" spans="11:12" x14ac:dyDescent="0.4">
      <c r="K66" s="1">
        <v>315</v>
      </c>
      <c r="L66">
        <f t="shared" ref="L66:L97" si="2">$G$6*POWER(K66,$G$3)</f>
        <v>238.13606709983196</v>
      </c>
    </row>
    <row r="67" spans="11:12" x14ac:dyDescent="0.4">
      <c r="K67" s="1">
        <v>334</v>
      </c>
      <c r="L67">
        <f t="shared" si="2"/>
        <v>221.27881632106994</v>
      </c>
    </row>
    <row r="68" spans="11:12" x14ac:dyDescent="0.4">
      <c r="K68" s="1">
        <v>310</v>
      </c>
      <c r="L68">
        <f t="shared" si="2"/>
        <v>242.9606611787263</v>
      </c>
    </row>
    <row r="69" spans="11:12" x14ac:dyDescent="0.4">
      <c r="K69" s="1">
        <v>305</v>
      </c>
      <c r="L69">
        <f t="shared" si="2"/>
        <v>247.96386078748537</v>
      </c>
    </row>
    <row r="70" spans="11:12" x14ac:dyDescent="0.4">
      <c r="K70" s="1">
        <v>304</v>
      </c>
      <c r="L70">
        <f t="shared" si="2"/>
        <v>248.98677548424533</v>
      </c>
    </row>
    <row r="71" spans="11:12" x14ac:dyDescent="0.4">
      <c r="K71" s="1">
        <v>332</v>
      </c>
      <c r="L71">
        <f t="shared" si="2"/>
        <v>222.95108668411041</v>
      </c>
    </row>
    <row r="72" spans="11:12" x14ac:dyDescent="0.4">
      <c r="K72" s="1">
        <v>299</v>
      </c>
      <c r="L72">
        <f t="shared" si="2"/>
        <v>254.21717337906588</v>
      </c>
    </row>
    <row r="73" spans="11:12" x14ac:dyDescent="0.4">
      <c r="K73" s="1">
        <v>299</v>
      </c>
      <c r="L73">
        <f t="shared" si="2"/>
        <v>254.21717337906588</v>
      </c>
    </row>
    <row r="74" spans="11:12" x14ac:dyDescent="0.4">
      <c r="K74" s="1">
        <v>292</v>
      </c>
      <c r="L74">
        <f t="shared" si="2"/>
        <v>261.87973347826181</v>
      </c>
    </row>
    <row r="75" spans="11:12" x14ac:dyDescent="0.4">
      <c r="K75" s="1">
        <v>288</v>
      </c>
      <c r="L75">
        <f t="shared" si="2"/>
        <v>266.44719071527931</v>
      </c>
    </row>
    <row r="76" spans="11:12" x14ac:dyDescent="0.4">
      <c r="K76" s="1">
        <v>288</v>
      </c>
      <c r="L76">
        <f t="shared" si="2"/>
        <v>266.44719071527931</v>
      </c>
    </row>
    <row r="77" spans="11:12" x14ac:dyDescent="0.4">
      <c r="K77" s="1">
        <v>282</v>
      </c>
      <c r="L77">
        <f t="shared" si="2"/>
        <v>273.57277911727186</v>
      </c>
    </row>
    <row r="78" spans="11:12" x14ac:dyDescent="0.4">
      <c r="K78" s="1">
        <v>281</v>
      </c>
      <c r="L78">
        <f t="shared" si="2"/>
        <v>274.79375185624895</v>
      </c>
    </row>
    <row r="79" spans="11:12" x14ac:dyDescent="0.4">
      <c r="K79" s="1">
        <v>275</v>
      </c>
      <c r="L79">
        <f t="shared" si="2"/>
        <v>282.33012301540737</v>
      </c>
    </row>
    <row r="80" spans="11:12" x14ac:dyDescent="0.4">
      <c r="K80" s="1">
        <v>273</v>
      </c>
      <c r="L80">
        <f t="shared" si="2"/>
        <v>284.92532217503401</v>
      </c>
    </row>
    <row r="81" spans="11:12" x14ac:dyDescent="0.4">
      <c r="K81" s="1">
        <v>269</v>
      </c>
      <c r="L81">
        <f t="shared" si="2"/>
        <v>290.24637276662401</v>
      </c>
    </row>
    <row r="82" spans="11:12" x14ac:dyDescent="0.4">
      <c r="K82" s="1">
        <v>268</v>
      </c>
      <c r="L82">
        <f t="shared" si="2"/>
        <v>291.60462646112012</v>
      </c>
    </row>
    <row r="83" spans="11:12" x14ac:dyDescent="0.4">
      <c r="K83" s="1">
        <v>259</v>
      </c>
      <c r="L83">
        <f t="shared" si="2"/>
        <v>304.36236382198484</v>
      </c>
    </row>
    <row r="84" spans="11:12" x14ac:dyDescent="0.4">
      <c r="K84" s="1">
        <v>258</v>
      </c>
      <c r="L84">
        <f t="shared" si="2"/>
        <v>305.84190846712153</v>
      </c>
    </row>
    <row r="85" spans="11:12" x14ac:dyDescent="0.4">
      <c r="K85" s="1">
        <v>257</v>
      </c>
      <c r="L85">
        <f t="shared" si="2"/>
        <v>307.3344331846215</v>
      </c>
    </row>
    <row r="86" spans="11:12" x14ac:dyDescent="0.4">
      <c r="K86" s="1">
        <v>257</v>
      </c>
      <c r="L86">
        <f t="shared" si="2"/>
        <v>307.3344331846215</v>
      </c>
    </row>
    <row r="87" spans="11:12" x14ac:dyDescent="0.4">
      <c r="K87" s="1">
        <v>250</v>
      </c>
      <c r="L87">
        <f t="shared" si="2"/>
        <v>318.15976661946632</v>
      </c>
    </row>
    <row r="88" spans="11:12" x14ac:dyDescent="0.4">
      <c r="K88" s="1">
        <v>261</v>
      </c>
      <c r="L88">
        <f t="shared" si="2"/>
        <v>301.44156799716234</v>
      </c>
    </row>
    <row r="89" spans="11:12" x14ac:dyDescent="0.4">
      <c r="K89" s="1">
        <v>245</v>
      </c>
      <c r="L89">
        <f t="shared" si="2"/>
        <v>326.32012857550774</v>
      </c>
    </row>
    <row r="90" spans="11:12" x14ac:dyDescent="0.4">
      <c r="K90" s="1">
        <v>245</v>
      </c>
      <c r="L90">
        <f t="shared" si="2"/>
        <v>326.32012857550774</v>
      </c>
    </row>
    <row r="91" spans="11:12" x14ac:dyDescent="0.4">
      <c r="K91" s="1">
        <v>244</v>
      </c>
      <c r="L91">
        <f t="shared" si="2"/>
        <v>327.99747622107998</v>
      </c>
    </row>
    <row r="92" spans="11:12" x14ac:dyDescent="0.4">
      <c r="K92" s="1">
        <v>263</v>
      </c>
      <c r="L92">
        <f t="shared" si="2"/>
        <v>298.57077833550221</v>
      </c>
    </row>
    <row r="93" spans="11:12" x14ac:dyDescent="0.4">
      <c r="K93" s="1">
        <v>239</v>
      </c>
      <c r="L93">
        <f t="shared" si="2"/>
        <v>336.62191211857129</v>
      </c>
    </row>
    <row r="94" spans="11:12" x14ac:dyDescent="0.4">
      <c r="K94" s="1">
        <v>239</v>
      </c>
      <c r="L94">
        <f t="shared" si="2"/>
        <v>336.62191211857129</v>
      </c>
    </row>
    <row r="95" spans="11:12" x14ac:dyDescent="0.4">
      <c r="K95" s="1">
        <v>239</v>
      </c>
      <c r="L95">
        <f t="shared" si="2"/>
        <v>336.62191211857129</v>
      </c>
    </row>
    <row r="96" spans="11:12" x14ac:dyDescent="0.4">
      <c r="K96" s="1">
        <v>240</v>
      </c>
      <c r="L96">
        <f t="shared" si="2"/>
        <v>334.8646153410038</v>
      </c>
    </row>
    <row r="97" spans="11:12" x14ac:dyDescent="0.4">
      <c r="K97" s="1">
        <v>240</v>
      </c>
      <c r="L97">
        <f t="shared" si="2"/>
        <v>334.8646153410038</v>
      </c>
    </row>
    <row r="98" spans="11:12" x14ac:dyDescent="0.4">
      <c r="K98" s="1">
        <v>234</v>
      </c>
      <c r="L98">
        <f t="shared" ref="L98:L129" si="3">$G$6*POWER(K98,$G$3)</f>
        <v>345.66275485518298</v>
      </c>
    </row>
    <row r="99" spans="11:12" x14ac:dyDescent="0.4">
      <c r="K99" s="1">
        <v>233</v>
      </c>
      <c r="L99">
        <f t="shared" si="3"/>
        <v>347.52345476854538</v>
      </c>
    </row>
    <row r="100" spans="11:12" x14ac:dyDescent="0.4">
      <c r="K100" s="1">
        <v>244</v>
      </c>
      <c r="L100">
        <f t="shared" si="3"/>
        <v>327.99747622107998</v>
      </c>
    </row>
    <row r="101" spans="11:12" x14ac:dyDescent="0.4">
      <c r="K101" s="1">
        <v>234</v>
      </c>
      <c r="L101">
        <f t="shared" si="3"/>
        <v>345.66275485518298</v>
      </c>
    </row>
    <row r="102" spans="11:12" x14ac:dyDescent="0.4">
      <c r="K102" s="1">
        <v>228</v>
      </c>
      <c r="L102">
        <f t="shared" si="3"/>
        <v>357.10338202152872</v>
      </c>
    </row>
    <row r="103" spans="11:12" x14ac:dyDescent="0.4">
      <c r="K103" s="1">
        <v>228</v>
      </c>
      <c r="L103">
        <f t="shared" si="3"/>
        <v>357.10338202152872</v>
      </c>
    </row>
    <row r="104" spans="11:12" x14ac:dyDescent="0.4">
      <c r="K104" s="1">
        <v>220</v>
      </c>
      <c r="L104">
        <f t="shared" si="3"/>
        <v>373.45590408275513</v>
      </c>
    </row>
    <row r="105" spans="11:12" x14ac:dyDescent="0.4">
      <c r="K105" s="1">
        <v>226</v>
      </c>
      <c r="L105">
        <f t="shared" si="3"/>
        <v>361.06931261563369</v>
      </c>
    </row>
    <row r="106" spans="11:12" x14ac:dyDescent="0.4">
      <c r="K106" s="1">
        <v>228</v>
      </c>
      <c r="L106">
        <f t="shared" si="3"/>
        <v>357.10338202152872</v>
      </c>
    </row>
    <row r="107" spans="11:12" x14ac:dyDescent="0.4">
      <c r="K107" s="1">
        <v>228</v>
      </c>
      <c r="L107">
        <f t="shared" si="3"/>
        <v>357.10338202152872</v>
      </c>
    </row>
    <row r="108" spans="11:12" x14ac:dyDescent="0.4">
      <c r="K108" s="1">
        <v>224</v>
      </c>
      <c r="L108">
        <f t="shared" si="3"/>
        <v>365.11513183067177</v>
      </c>
    </row>
    <row r="109" spans="11:12" x14ac:dyDescent="0.4">
      <c r="K109" s="1">
        <v>217</v>
      </c>
      <c r="L109">
        <f t="shared" si="3"/>
        <v>379.93929865243973</v>
      </c>
    </row>
    <row r="110" spans="11:12" x14ac:dyDescent="0.4">
      <c r="K110" s="1">
        <v>222</v>
      </c>
      <c r="L110">
        <f t="shared" si="3"/>
        <v>369.2431839677372</v>
      </c>
    </row>
    <row r="111" spans="11:12" x14ac:dyDescent="0.4">
      <c r="K111" s="1">
        <v>222</v>
      </c>
      <c r="L111">
        <f t="shared" si="3"/>
        <v>369.2431839677372</v>
      </c>
    </row>
    <row r="112" spans="11:12" x14ac:dyDescent="0.4">
      <c r="K112" s="1">
        <v>220</v>
      </c>
      <c r="L112">
        <f t="shared" si="3"/>
        <v>373.45590408275513</v>
      </c>
    </row>
    <row r="113" spans="11:12" x14ac:dyDescent="0.4">
      <c r="K113" s="1">
        <v>222</v>
      </c>
      <c r="L113">
        <f t="shared" si="3"/>
        <v>369.2431839677372</v>
      </c>
    </row>
    <row r="114" spans="11:12" x14ac:dyDescent="0.4">
      <c r="K114" s="1">
        <v>222</v>
      </c>
      <c r="L114">
        <f t="shared" si="3"/>
        <v>369.2431839677372</v>
      </c>
    </row>
    <row r="115" spans="11:12" x14ac:dyDescent="0.4">
      <c r="K115" s="1">
        <v>222</v>
      </c>
      <c r="L115">
        <f t="shared" si="3"/>
        <v>369.2431839677372</v>
      </c>
    </row>
    <row r="116" spans="11:12" x14ac:dyDescent="0.4">
      <c r="K116" s="1">
        <v>221</v>
      </c>
      <c r="L116">
        <f t="shared" si="3"/>
        <v>371.3388046738466</v>
      </c>
    </row>
    <row r="117" spans="11:12" x14ac:dyDescent="0.4">
      <c r="K117" s="1">
        <v>233</v>
      </c>
      <c r="L117">
        <f t="shared" si="3"/>
        <v>347.52345476854538</v>
      </c>
    </row>
    <row r="118" spans="11:12" x14ac:dyDescent="0.4">
      <c r="K118" s="1">
        <v>222</v>
      </c>
      <c r="L118">
        <f t="shared" si="3"/>
        <v>369.2431839677372</v>
      </c>
    </row>
    <row r="119" spans="11:12" x14ac:dyDescent="0.4">
      <c r="K119" s="1">
        <v>222</v>
      </c>
      <c r="L119">
        <f t="shared" si="3"/>
        <v>369.2431839677372</v>
      </c>
    </row>
    <row r="120" spans="11:12" x14ac:dyDescent="0.4">
      <c r="K120" s="1">
        <v>222</v>
      </c>
      <c r="L120">
        <f t="shared" si="3"/>
        <v>369.2431839677372</v>
      </c>
    </row>
    <row r="121" spans="11:12" x14ac:dyDescent="0.4">
      <c r="K121" s="1">
        <v>247</v>
      </c>
      <c r="L121">
        <f t="shared" si="3"/>
        <v>323.0113048118464</v>
      </c>
    </row>
    <row r="122" spans="11:12" x14ac:dyDescent="0.4">
      <c r="K122" s="1">
        <v>222</v>
      </c>
      <c r="L122">
        <f t="shared" si="3"/>
        <v>369.2431839677372</v>
      </c>
    </row>
    <row r="123" spans="11:12" x14ac:dyDescent="0.4">
      <c r="K123" s="1">
        <v>228</v>
      </c>
      <c r="L123">
        <f t="shared" si="3"/>
        <v>357.10338202152872</v>
      </c>
    </row>
    <row r="124" spans="11:12" x14ac:dyDescent="0.4">
      <c r="K124" s="1">
        <v>227</v>
      </c>
      <c r="L124">
        <f t="shared" si="3"/>
        <v>359.07650432947196</v>
      </c>
    </row>
    <row r="125" spans="11:12" x14ac:dyDescent="0.4">
      <c r="K125" s="1">
        <v>234</v>
      </c>
      <c r="L125">
        <f t="shared" si="3"/>
        <v>345.66275485518298</v>
      </c>
    </row>
    <row r="126" spans="11:12" x14ac:dyDescent="0.4">
      <c r="K126" s="1">
        <v>234</v>
      </c>
      <c r="L126">
        <f t="shared" si="3"/>
        <v>345.66275485518298</v>
      </c>
    </row>
    <row r="127" spans="11:12" x14ac:dyDescent="0.4">
      <c r="K127" s="1">
        <v>234</v>
      </c>
      <c r="L127">
        <f t="shared" si="3"/>
        <v>345.66275485518298</v>
      </c>
    </row>
    <row r="128" spans="11:12" x14ac:dyDescent="0.4">
      <c r="K128" s="1">
        <v>233</v>
      </c>
      <c r="L128">
        <f t="shared" si="3"/>
        <v>347.52345476854538</v>
      </c>
    </row>
    <row r="129" spans="11:12" x14ac:dyDescent="0.4">
      <c r="K129" s="1">
        <v>231</v>
      </c>
      <c r="L129">
        <f t="shared" si="3"/>
        <v>351.29936131770313</v>
      </c>
    </row>
    <row r="130" spans="11:12" x14ac:dyDescent="0.4">
      <c r="K130" s="1">
        <v>240</v>
      </c>
      <c r="L130">
        <f t="shared" ref="L130:L161" si="4">$G$6*POWER(K130,$G$3)</f>
        <v>334.8646153410038</v>
      </c>
    </row>
    <row r="131" spans="11:12" x14ac:dyDescent="0.4">
      <c r="K131" s="1">
        <v>245</v>
      </c>
      <c r="L131">
        <f t="shared" si="4"/>
        <v>326.32012857550774</v>
      </c>
    </row>
    <row r="132" spans="11:12" x14ac:dyDescent="0.4">
      <c r="K132" s="1">
        <v>245</v>
      </c>
      <c r="L132">
        <f t="shared" si="4"/>
        <v>326.32012857550774</v>
      </c>
    </row>
    <row r="133" spans="11:12" x14ac:dyDescent="0.4">
      <c r="K133" s="1">
        <v>242</v>
      </c>
      <c r="L133">
        <f t="shared" si="4"/>
        <v>331.39907179597287</v>
      </c>
    </row>
    <row r="134" spans="11:12" x14ac:dyDescent="0.4">
      <c r="K134" s="1">
        <v>248</v>
      </c>
      <c r="L134">
        <f t="shared" si="4"/>
        <v>321.37942777042417</v>
      </c>
    </row>
    <row r="135" spans="11:12" x14ac:dyDescent="0.4">
      <c r="K135" s="1">
        <v>251</v>
      </c>
      <c r="L135">
        <f t="shared" si="4"/>
        <v>316.57160173474955</v>
      </c>
    </row>
    <row r="136" spans="11:12" x14ac:dyDescent="0.4">
      <c r="K136" s="1">
        <v>251</v>
      </c>
      <c r="L136">
        <f t="shared" si="4"/>
        <v>316.57160173474955</v>
      </c>
    </row>
    <row r="137" spans="11:12" x14ac:dyDescent="0.4">
      <c r="K137" s="1">
        <v>251</v>
      </c>
      <c r="L137">
        <f t="shared" si="4"/>
        <v>316.57160173474955</v>
      </c>
    </row>
    <row r="138" spans="11:12" x14ac:dyDescent="0.4">
      <c r="K138" s="1">
        <v>268</v>
      </c>
      <c r="L138">
        <f t="shared" si="4"/>
        <v>291.60462646112012</v>
      </c>
    </row>
    <row r="139" spans="11:12" x14ac:dyDescent="0.4">
      <c r="K139" s="1">
        <v>257</v>
      </c>
      <c r="L139">
        <f t="shared" si="4"/>
        <v>307.3344331846215</v>
      </c>
    </row>
    <row r="140" spans="11:12" x14ac:dyDescent="0.4">
      <c r="K140" s="1">
        <v>263</v>
      </c>
      <c r="L140">
        <f t="shared" si="4"/>
        <v>298.57077833550221</v>
      </c>
    </row>
    <row r="141" spans="11:12" x14ac:dyDescent="0.4">
      <c r="K141" s="1">
        <v>268</v>
      </c>
      <c r="L141">
        <f t="shared" si="4"/>
        <v>291.60462646112012</v>
      </c>
    </row>
    <row r="142" spans="11:12" x14ac:dyDescent="0.4">
      <c r="K142" s="1">
        <v>283</v>
      </c>
      <c r="L142">
        <f t="shared" si="4"/>
        <v>272.3615247380082</v>
      </c>
    </row>
    <row r="143" spans="11:12" x14ac:dyDescent="0.4">
      <c r="K143" s="1">
        <v>275</v>
      </c>
      <c r="L143">
        <f t="shared" si="4"/>
        <v>282.33012301540737</v>
      </c>
    </row>
    <row r="144" spans="11:12" x14ac:dyDescent="0.4">
      <c r="K144" s="1">
        <v>275</v>
      </c>
      <c r="L144">
        <f t="shared" si="4"/>
        <v>282.33012301540737</v>
      </c>
    </row>
    <row r="145" spans="11:12" x14ac:dyDescent="0.4">
      <c r="K145" s="1">
        <v>268</v>
      </c>
      <c r="L145">
        <f t="shared" si="4"/>
        <v>291.60462646112012</v>
      </c>
    </row>
    <row r="146" spans="11:12" x14ac:dyDescent="0.4">
      <c r="K146" s="1">
        <v>297</v>
      </c>
      <c r="L146">
        <f t="shared" si="4"/>
        <v>256.36496480946624</v>
      </c>
    </row>
    <row r="147" spans="11:12" x14ac:dyDescent="0.4">
      <c r="K147" s="1">
        <v>269</v>
      </c>
      <c r="L147">
        <f t="shared" si="4"/>
        <v>290.24637276662401</v>
      </c>
    </row>
    <row r="148" spans="11:12" x14ac:dyDescent="0.4">
      <c r="K148" s="1">
        <v>269</v>
      </c>
      <c r="L148">
        <f t="shared" si="4"/>
        <v>290.24637276662401</v>
      </c>
    </row>
    <row r="149" spans="11:12" x14ac:dyDescent="0.4">
      <c r="K149" s="1">
        <v>268</v>
      </c>
      <c r="L149">
        <f t="shared" si="4"/>
        <v>291.60462646112012</v>
      </c>
    </row>
    <row r="150" spans="11:12" x14ac:dyDescent="0.4">
      <c r="K150" s="1">
        <v>266</v>
      </c>
      <c r="L150">
        <f t="shared" si="4"/>
        <v>294.35568265058237</v>
      </c>
    </row>
    <row r="151" spans="11:12" x14ac:dyDescent="0.4">
      <c r="K151" s="1">
        <v>269</v>
      </c>
      <c r="L151">
        <f t="shared" si="4"/>
        <v>290.24637276662401</v>
      </c>
    </row>
    <row r="152" spans="11:12" x14ac:dyDescent="0.4">
      <c r="K152" s="1">
        <v>269</v>
      </c>
      <c r="L152">
        <f t="shared" si="4"/>
        <v>290.24637276662401</v>
      </c>
    </row>
    <row r="153" spans="11:12" x14ac:dyDescent="0.4">
      <c r="K153" s="1">
        <v>268</v>
      </c>
      <c r="L153">
        <f t="shared" si="4"/>
        <v>291.60462646112012</v>
      </c>
    </row>
    <row r="154" spans="11:12" x14ac:dyDescent="0.4">
      <c r="K154" s="1">
        <v>269</v>
      </c>
      <c r="L154">
        <f t="shared" si="4"/>
        <v>290.24637276662401</v>
      </c>
    </row>
    <row r="155" spans="11:12" x14ac:dyDescent="0.4">
      <c r="K155" s="1">
        <v>268</v>
      </c>
      <c r="L155">
        <f t="shared" si="4"/>
        <v>291.60462646112012</v>
      </c>
    </row>
    <row r="156" spans="11:12" x14ac:dyDescent="0.4">
      <c r="K156" s="1">
        <v>268</v>
      </c>
      <c r="L156">
        <f t="shared" si="4"/>
        <v>291.60462646112012</v>
      </c>
    </row>
    <row r="157" spans="11:12" x14ac:dyDescent="0.4">
      <c r="K157" s="1">
        <v>269</v>
      </c>
      <c r="L157">
        <f t="shared" si="4"/>
        <v>290.24637276662401</v>
      </c>
    </row>
    <row r="158" spans="11:12" x14ac:dyDescent="0.4">
      <c r="K158" s="1">
        <v>265</v>
      </c>
      <c r="L158">
        <f t="shared" si="4"/>
        <v>295.74876810885098</v>
      </c>
    </row>
    <row r="159" spans="11:12" x14ac:dyDescent="0.4">
      <c r="K159" s="1">
        <v>264</v>
      </c>
      <c r="L159">
        <f t="shared" si="4"/>
        <v>297.15375091976898</v>
      </c>
    </row>
    <row r="160" spans="11:12" x14ac:dyDescent="0.4">
      <c r="K160" s="1">
        <v>269</v>
      </c>
      <c r="L160">
        <f t="shared" si="4"/>
        <v>290.24637276662401</v>
      </c>
    </row>
    <row r="161" spans="11:12" x14ac:dyDescent="0.4">
      <c r="K161" s="1">
        <v>269</v>
      </c>
      <c r="L161">
        <f t="shared" si="4"/>
        <v>290.24637276662401</v>
      </c>
    </row>
    <row r="162" spans="11:12" x14ac:dyDescent="0.4">
      <c r="K162" s="1">
        <v>267</v>
      </c>
      <c r="L162">
        <f t="shared" ref="L162:L174" si="5">$G$6*POWER(K162,$G$3)</f>
        <v>292.97434963754392</v>
      </c>
    </row>
    <row r="163" spans="11:12" x14ac:dyDescent="0.4">
      <c r="K163" s="1">
        <v>280</v>
      </c>
      <c r="L163">
        <f t="shared" si="5"/>
        <v>276.02455593177046</v>
      </c>
    </row>
    <row r="164" spans="11:12" x14ac:dyDescent="0.4">
      <c r="K164" s="1">
        <v>269</v>
      </c>
      <c r="L164">
        <f t="shared" si="5"/>
        <v>290.24637276662401</v>
      </c>
    </row>
    <row r="165" spans="11:12" x14ac:dyDescent="0.4">
      <c r="K165" s="1">
        <v>269</v>
      </c>
      <c r="L165">
        <f t="shared" si="5"/>
        <v>290.24637276662401</v>
      </c>
    </row>
    <row r="166" spans="11:12" x14ac:dyDescent="0.4">
      <c r="K166" s="1">
        <v>268</v>
      </c>
      <c r="L166">
        <f t="shared" si="5"/>
        <v>291.60462646112012</v>
      </c>
    </row>
    <row r="167" spans="11:12" x14ac:dyDescent="0.4">
      <c r="K167" s="1">
        <v>287</v>
      </c>
      <c r="L167">
        <f t="shared" si="5"/>
        <v>267.61148982837852</v>
      </c>
    </row>
    <row r="168" spans="11:12" x14ac:dyDescent="0.4">
      <c r="K168" s="1">
        <v>269</v>
      </c>
      <c r="L168">
        <f t="shared" si="5"/>
        <v>290.24637276662401</v>
      </c>
    </row>
    <row r="169" spans="11:12" x14ac:dyDescent="0.4">
      <c r="K169" s="1">
        <v>269</v>
      </c>
      <c r="L169">
        <f t="shared" si="5"/>
        <v>290.24637276662401</v>
      </c>
    </row>
    <row r="170" spans="11:12" x14ac:dyDescent="0.4">
      <c r="K170" s="1">
        <v>268</v>
      </c>
      <c r="L170">
        <f t="shared" si="5"/>
        <v>291.60462646112012</v>
      </c>
    </row>
    <row r="171" spans="11:12" x14ac:dyDescent="0.4">
      <c r="K171" s="1">
        <v>269</v>
      </c>
      <c r="L171">
        <f t="shared" si="5"/>
        <v>290.24637276662401</v>
      </c>
    </row>
    <row r="172" spans="11:12" x14ac:dyDescent="0.4">
      <c r="K172" s="1">
        <v>269</v>
      </c>
      <c r="L172">
        <f t="shared" si="5"/>
        <v>290.24637276662401</v>
      </c>
    </row>
    <row r="173" spans="11:12" x14ac:dyDescent="0.4">
      <c r="K173" s="1">
        <v>268</v>
      </c>
      <c r="L173">
        <f t="shared" si="5"/>
        <v>291.60462646112012</v>
      </c>
    </row>
    <row r="174" spans="11:12" x14ac:dyDescent="0.4">
      <c r="K174" s="1">
        <v>269</v>
      </c>
      <c r="L174">
        <f t="shared" si="5"/>
        <v>290.24637276662401</v>
      </c>
    </row>
    <row r="175" spans="11:12" x14ac:dyDescent="0.4">
      <c r="K175" s="1"/>
    </row>
    <row r="176" spans="11:12" x14ac:dyDescent="0.4">
      <c r="K176" s="1"/>
    </row>
    <row r="177" spans="11:11" x14ac:dyDescent="0.4">
      <c r="K177" s="1"/>
    </row>
    <row r="178" spans="11:11" x14ac:dyDescent="0.4">
      <c r="K178" s="1"/>
    </row>
    <row r="179" spans="11:11" x14ac:dyDescent="0.4">
      <c r="K179" s="1"/>
    </row>
    <row r="180" spans="11:11" x14ac:dyDescent="0.4">
      <c r="K180" s="1"/>
    </row>
    <row r="181" spans="11:11" x14ac:dyDescent="0.4">
      <c r="K181" s="1"/>
    </row>
    <row r="182" spans="11:11" x14ac:dyDescent="0.4">
      <c r="K182" s="1"/>
    </row>
    <row r="183" spans="11:11" x14ac:dyDescent="0.4">
      <c r="K183" s="1"/>
    </row>
    <row r="184" spans="11:11" x14ac:dyDescent="0.4">
      <c r="K184" s="1"/>
    </row>
    <row r="185" spans="11:11" x14ac:dyDescent="0.4">
      <c r="K185" s="1"/>
    </row>
    <row r="186" spans="11:11" x14ac:dyDescent="0.4">
      <c r="K186" s="1"/>
    </row>
    <row r="187" spans="11:11" x14ac:dyDescent="0.4">
      <c r="K187" s="1"/>
    </row>
    <row r="188" spans="11:11" x14ac:dyDescent="0.4">
      <c r="K188" s="1"/>
    </row>
    <row r="189" spans="11:11" x14ac:dyDescent="0.4">
      <c r="K189" s="1"/>
    </row>
    <row r="190" spans="11:11" x14ac:dyDescent="0.4">
      <c r="K190" s="1"/>
    </row>
    <row r="191" spans="11:11" x14ac:dyDescent="0.4">
      <c r="K191" s="1"/>
    </row>
    <row r="192" spans="11:11" x14ac:dyDescent="0.4">
      <c r="K192" s="1"/>
    </row>
    <row r="193" spans="11:11" x14ac:dyDescent="0.4">
      <c r="K193" s="1"/>
    </row>
    <row r="194" spans="11:11" x14ac:dyDescent="0.4">
      <c r="K194" s="1"/>
    </row>
    <row r="195" spans="11:11" x14ac:dyDescent="0.4">
      <c r="K195" s="1"/>
    </row>
    <row r="196" spans="11:11" x14ac:dyDescent="0.4">
      <c r="K196" s="1"/>
    </row>
    <row r="197" spans="11:11" x14ac:dyDescent="0.4">
      <c r="K197" s="1"/>
    </row>
    <row r="198" spans="11:11" x14ac:dyDescent="0.4">
      <c r="K198" s="1"/>
    </row>
    <row r="199" spans="11:11" x14ac:dyDescent="0.4">
      <c r="K199" s="1"/>
    </row>
    <row r="200" spans="11:11" x14ac:dyDescent="0.4">
      <c r="K200" s="1"/>
    </row>
    <row r="201" spans="11:11" x14ac:dyDescent="0.4">
      <c r="K201" s="1"/>
    </row>
    <row r="202" spans="11:11" x14ac:dyDescent="0.4">
      <c r="K202" s="1"/>
    </row>
    <row r="203" spans="11:11" x14ac:dyDescent="0.4">
      <c r="K203" s="1"/>
    </row>
    <row r="204" spans="11:11" x14ac:dyDescent="0.4">
      <c r="K204" s="1"/>
    </row>
    <row r="205" spans="11:11" x14ac:dyDescent="0.4">
      <c r="K205" s="1"/>
    </row>
    <row r="206" spans="11:11" x14ac:dyDescent="0.4">
      <c r="K206" s="1"/>
    </row>
    <row r="207" spans="11:11" x14ac:dyDescent="0.4">
      <c r="K207" s="1"/>
    </row>
    <row r="208" spans="11:11" x14ac:dyDescent="0.4">
      <c r="K208" s="1"/>
    </row>
    <row r="209" spans="11:11" x14ac:dyDescent="0.4">
      <c r="K209" s="1"/>
    </row>
    <row r="210" spans="11:11" x14ac:dyDescent="0.4">
      <c r="K210" s="1"/>
    </row>
    <row r="211" spans="11:11" x14ac:dyDescent="0.4">
      <c r="K211" s="1"/>
    </row>
    <row r="212" spans="11:11" x14ac:dyDescent="0.4">
      <c r="K212" s="1"/>
    </row>
    <row r="213" spans="11:11" x14ac:dyDescent="0.4">
      <c r="K213" s="1"/>
    </row>
    <row r="214" spans="11:11" x14ac:dyDescent="0.4">
      <c r="K214" s="1"/>
    </row>
    <row r="215" spans="11:11" x14ac:dyDescent="0.4">
      <c r="K215" s="1"/>
    </row>
    <row r="216" spans="11:11" x14ac:dyDescent="0.4">
      <c r="K216" s="1"/>
    </row>
    <row r="217" spans="11:11" x14ac:dyDescent="0.4">
      <c r="K217" s="1"/>
    </row>
    <row r="218" spans="11:11" x14ac:dyDescent="0.4">
      <c r="K218" s="1"/>
    </row>
    <row r="219" spans="11:11" x14ac:dyDescent="0.4">
      <c r="K219" s="1"/>
    </row>
    <row r="220" spans="11:11" x14ac:dyDescent="0.4">
      <c r="K220" s="1"/>
    </row>
    <row r="221" spans="11:11" x14ac:dyDescent="0.4">
      <c r="K221" s="1"/>
    </row>
    <row r="222" spans="11:11" x14ac:dyDescent="0.4">
      <c r="K222" s="1"/>
    </row>
    <row r="223" spans="11:11" x14ac:dyDescent="0.4">
      <c r="K223" s="1"/>
    </row>
    <row r="224" spans="11:11" x14ac:dyDescent="0.4">
      <c r="K224" s="1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距離計測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2017-10-25T16:28:38Z</dcterms:modified>
</cp:coreProperties>
</file>